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accommodation form" sheetId="1" r:id="rId1"/>
    <sheet name="3" sheetId="2" state="hidden" r:id="rId2"/>
    <sheet name="registartion form " sheetId="3" r:id="rId3"/>
  </sheets>
  <definedNames>
    <definedName name="hotele">'3'!$D$7:$E$12</definedName>
    <definedName name="nazwa">'3'!$D$7:$D$12</definedName>
    <definedName name="obiad">'3'!$G$7:$G$8</definedName>
    <definedName name="ostatnie">'3'!$I$7:$I$8</definedName>
    <definedName name="przyjazd">'3'!$B$7:$B$13</definedName>
    <definedName name="rejestracja">'3'!$H$7:$H$9</definedName>
  </definedNames>
  <calcPr fullCalcOnLoad="1"/>
</workbook>
</file>

<file path=xl/sharedStrings.xml><?xml version="1.0" encoding="utf-8"?>
<sst xmlns="http://schemas.openxmlformats.org/spreadsheetml/2006/main" count="91" uniqueCount="75">
  <si>
    <t>Mobile Phone</t>
  </si>
  <si>
    <t>Email</t>
  </si>
  <si>
    <t>Total</t>
  </si>
  <si>
    <t>Arrival</t>
  </si>
  <si>
    <t>Departure</t>
  </si>
  <si>
    <t>Room</t>
  </si>
  <si>
    <t>Indicate the persons to Share the Room</t>
  </si>
  <si>
    <t>Date</t>
  </si>
  <si>
    <t>Surname</t>
  </si>
  <si>
    <t>Name</t>
  </si>
  <si>
    <t>Price x night</t>
  </si>
  <si>
    <t>Nights</t>
  </si>
  <si>
    <t>Price</t>
  </si>
  <si>
    <t>Room 1</t>
  </si>
  <si>
    <t>Room2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</si>
  <si>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</si>
  <si>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</si>
  <si>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</si>
  <si>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</si>
  <si>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</si>
  <si>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</si>
  <si>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</si>
  <si>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</si>
  <si>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</si>
  <si>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</si>
  <si>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</si>
  <si>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</si>
  <si>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</si>
  <si>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TOTAL</t>
  </si>
  <si>
    <t>Name of School / Association</t>
  </si>
  <si>
    <t xml:space="preserve">ATTENTION </t>
  </si>
  <si>
    <t>International Instructor Course</t>
  </si>
  <si>
    <t>Room type</t>
  </si>
  <si>
    <t>Single (B&amp;B)</t>
  </si>
  <si>
    <t>Single (Full Board)</t>
  </si>
  <si>
    <t>Double (B&amp;B)</t>
  </si>
  <si>
    <t>Double (Full Board)</t>
  </si>
  <si>
    <t>Twin (B&amp;B)</t>
  </si>
  <si>
    <t>Twin (Full Board)</t>
  </si>
  <si>
    <t>Triple (B&amp;B)</t>
  </si>
  <si>
    <t>Triple (Full Board)</t>
  </si>
  <si>
    <t>single  Novotel</t>
  </si>
  <si>
    <t>double Novotel</t>
  </si>
  <si>
    <t>single Meksyk</t>
  </si>
  <si>
    <t>double Meksyk</t>
  </si>
  <si>
    <t xml:space="preserve"> </t>
  </si>
  <si>
    <t>Name of contact person</t>
  </si>
  <si>
    <t>twin Meksyk</t>
  </si>
  <si>
    <t xml:space="preserve">indicate 
requested </t>
  </si>
  <si>
    <t>Total 
 Room</t>
  </si>
  <si>
    <t>International Instructor Course</t>
  </si>
  <si>
    <t>Banquet</t>
  </si>
  <si>
    <t>Seminar fees</t>
  </si>
  <si>
    <t>Subtotal costs</t>
  </si>
  <si>
    <t>First name</t>
  </si>
  <si>
    <t>Degree</t>
  </si>
  <si>
    <t>Banquet Dinner
 €40</t>
  </si>
  <si>
    <t>e-mail</t>
  </si>
  <si>
    <t>Name 
of contact person</t>
  </si>
  <si>
    <t xml:space="preserve">     Mobile Phone</t>
  </si>
  <si>
    <t xml:space="preserve">   APPLICATION FORM    </t>
  </si>
  <si>
    <t>No</t>
  </si>
  <si>
    <t>Sub Total</t>
  </si>
  <si>
    <t>data przyjazdu</t>
  </si>
  <si>
    <t>hotele</t>
  </si>
  <si>
    <t>obiad</t>
  </si>
  <si>
    <t>rejestracja</t>
  </si>
  <si>
    <t>ostatnie</t>
  </si>
  <si>
    <t>Warsaw, Poland</t>
  </si>
  <si>
    <t>Registration fee 
€50</t>
  </si>
  <si>
    <t>Participation fee (€75, €120,€150)</t>
  </si>
  <si>
    <t>HOTEL ACCOMMODATION APPLICATION FORM</t>
  </si>
  <si>
    <t>27 - 29 May 2016</t>
  </si>
  <si>
    <t>SEND THIS APPLICATION FORM ON OR BEFORE April 15th 2016 to info@itfeurope.org</t>
  </si>
  <si>
    <t xml:space="preserve">student F 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</si>
</sst>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[$-C0A]dddd\,\ dd&quot; de &quot;mmmm&quot; de &quot;yyyy"/>
    <numFmt numFmtId="182" formatCode="[$-C0A]d\-mmm\-yy;@"/>
    <numFmt numFmtId="183" formatCode="d\-mmm"/>
    <numFmt numFmtId="184" formatCode="m/d/yyyy"/>
    <numFmt numFmtId="185" formatCode="m/d"/>
    <numFmt numFmtId="186" formatCode="&quot;€&quot;#,##0.00"/>
    <numFmt numFmtId="187" formatCode="m/d/yy"/>
    <numFmt numFmtId="188" formatCode="#,##0\ &quot;zł&quot;"/>
    <numFmt numFmtId="189" formatCode="[$€-1809]#,##0.00"/>
    <numFmt numFmtId="190" formatCode="_-&quot;€&quot;\ * #,##0.00_-;\-&quot;€&quot;\ * #,##0.00_-;_-&quot;€&quot;\ * &quot;-&quot;??_-;_-@_-"/>
    <numFmt numFmtId="191" formatCode="[$$-409]#,##0.00"/>
    <numFmt numFmtId="192" formatCode="mmm/yyyy"/>
    <numFmt numFmtId="193" formatCode="[$-C0A]d/mmm/yyyy;@"/>
    <numFmt numFmtId="194" formatCode="#,##0.00\ &quot;zł&quot;"/>
    <numFmt numFmtId="195" formatCode="[$€-2]\ #,##0.00"/>
    <numFmt numFmtId="196" formatCode="[$€-2]\ #,##0;[Red]\-[$€-2]\ #,##0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</numFmts>
  <fonts count="50">
    <font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Verdana"/>
      <family val="2"/>
    </font>
    <font>
      <sz val="14"/>
      <name val="´Times New Roman´"/>
      <family val="0"/>
    </font>
    <font>
      <b/>
      <sz val="12"/>
      <color indexed="8"/>
      <name val="Verdana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b/>
      <sz val="18"/>
      <color indexed="10"/>
      <name val="Verdana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24"/>
      <name val="Verdana"/>
      <family val="0"/>
    </font>
    <font>
      <b/>
      <sz val="1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color indexed="8"/>
      <name val="Verdana"/>
      <family val="0"/>
    </font>
    <font>
      <b/>
      <sz val="11"/>
      <name val="Arial"/>
      <family val="2"/>
    </font>
    <font>
      <sz val="7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5" fillId="0" borderId="0">
      <alignment/>
      <protection/>
    </xf>
    <xf numFmtId="0" fontId="4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5" fillId="0" borderId="0" xfId="53">
      <alignment/>
      <protection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182" fontId="13" fillId="0" borderId="10" xfId="53" applyNumberFormat="1" applyFont="1" applyBorder="1" applyAlignment="1" applyProtection="1">
      <alignment horizontal="center"/>
      <protection locked="0"/>
    </xf>
    <xf numFmtId="182" fontId="13" fillId="0" borderId="11" xfId="53" applyNumberFormat="1" applyFont="1" applyBorder="1" applyAlignment="1" applyProtection="1">
      <alignment horizontal="center"/>
      <protection locked="0"/>
    </xf>
    <xf numFmtId="0" fontId="14" fillId="0" borderId="10" xfId="53" applyFont="1" applyBorder="1" applyProtection="1">
      <alignment/>
      <protection hidden="1"/>
    </xf>
    <xf numFmtId="0" fontId="14" fillId="0" borderId="11" xfId="53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53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5" fillId="0" borderId="0" xfId="53" applyFill="1" applyProtection="1">
      <alignment/>
      <protection hidden="1"/>
    </xf>
    <xf numFmtId="0" fontId="19" fillId="0" borderId="0" xfId="53" applyFo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53" applyFont="1" applyBorder="1" applyProtection="1">
      <alignment/>
      <protection hidden="1"/>
    </xf>
    <xf numFmtId="0" fontId="15" fillId="0" borderId="0" xfId="53" applyBorder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186" fontId="0" fillId="0" borderId="0" xfId="0" applyNumberFormat="1" applyAlignment="1">
      <alignment/>
    </xf>
    <xf numFmtId="1" fontId="1" fillId="0" borderId="10" xfId="53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 hidden="1"/>
    </xf>
    <xf numFmtId="0" fontId="19" fillId="0" borderId="0" xfId="53" applyFont="1" applyBorder="1" applyProtection="1">
      <alignment/>
      <protection hidden="1"/>
    </xf>
    <xf numFmtId="0" fontId="22" fillId="24" borderId="0" xfId="53" applyFont="1" applyFill="1" applyBorder="1" applyAlignment="1" applyProtection="1">
      <alignment/>
      <protection hidden="1"/>
    </xf>
    <xf numFmtId="0" fontId="18" fillId="24" borderId="0" xfId="53" applyFont="1" applyFill="1" applyBorder="1" applyAlignment="1" applyProtection="1">
      <alignment/>
      <protection hidden="1"/>
    </xf>
    <xf numFmtId="0" fontId="18" fillId="0" borderId="0" xfId="53" applyFont="1" applyFill="1" applyBorder="1" applyAlignment="1" applyProtection="1">
      <alignment/>
      <protection hidden="1"/>
    </xf>
    <xf numFmtId="0" fontId="22" fillId="0" borderId="0" xfId="53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0" borderId="0" xfId="53" applyFont="1" applyFill="1" applyBorder="1" applyAlignment="1" applyProtection="1">
      <alignment horizontal="center"/>
      <protection hidden="1"/>
    </xf>
    <xf numFmtId="0" fontId="19" fillId="0" borderId="0" xfId="53" applyFont="1" applyFill="1" applyProtection="1">
      <alignment/>
      <protection hidden="1"/>
    </xf>
    <xf numFmtId="0" fontId="5" fillId="0" borderId="0" xfId="53" applyFont="1" applyFill="1" applyBorder="1" applyAlignment="1" applyProtection="1">
      <alignment/>
      <protection hidden="1"/>
    </xf>
    <xf numFmtId="182" fontId="13" fillId="0" borderId="12" xfId="53" applyNumberFormat="1" applyFont="1" applyBorder="1" applyAlignment="1" applyProtection="1">
      <alignment horizontal="center"/>
      <protection locked="0"/>
    </xf>
    <xf numFmtId="0" fontId="15" fillId="0" borderId="0" xfId="53" applyFill="1" applyBorder="1" applyAlignment="1" applyProtection="1">
      <alignment horizontal="center"/>
      <protection hidden="1"/>
    </xf>
    <xf numFmtId="188" fontId="1" fillId="0" borderId="11" xfId="53" applyNumberFormat="1" applyFont="1" applyBorder="1" applyAlignment="1" applyProtection="1">
      <alignment horizontal="center"/>
      <protection/>
    </xf>
    <xf numFmtId="188" fontId="1" fillId="0" borderId="10" xfId="53" applyNumberFormat="1" applyFont="1" applyBorder="1" applyAlignment="1" applyProtection="1">
      <alignment horizontal="center"/>
      <protection/>
    </xf>
    <xf numFmtId="188" fontId="15" fillId="0" borderId="0" xfId="53" applyNumberFormat="1">
      <alignment/>
      <protection/>
    </xf>
    <xf numFmtId="0" fontId="9" fillId="0" borderId="0" xfId="53" applyFont="1" applyBorder="1" applyProtection="1">
      <alignment/>
      <protection hidden="1"/>
    </xf>
    <xf numFmtId="0" fontId="0" fillId="4" borderId="0" xfId="0" applyFill="1" applyAlignment="1">
      <alignment/>
    </xf>
    <xf numFmtId="0" fontId="15" fillId="4" borderId="0" xfId="53" applyFont="1" applyFill="1">
      <alignment/>
      <protection/>
    </xf>
    <xf numFmtId="0" fontId="0" fillId="24" borderId="0" xfId="0" applyFill="1" applyAlignment="1">
      <alignment/>
    </xf>
    <xf numFmtId="0" fontId="15" fillId="24" borderId="0" xfId="53" applyFill="1">
      <alignment/>
      <protection/>
    </xf>
    <xf numFmtId="0" fontId="25" fillId="0" borderId="13" xfId="0" applyFont="1" applyBorder="1" applyAlignment="1">
      <alignment horizontal="center"/>
    </xf>
    <xf numFmtId="189" fontId="25" fillId="0" borderId="13" xfId="44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53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center" wrapText="1"/>
      <protection hidden="1"/>
    </xf>
    <xf numFmtId="0" fontId="19" fillId="0" borderId="0" xfId="53" applyFont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15" fillId="0" borderId="0" xfId="53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8" borderId="13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189" fontId="25" fillId="0" borderId="16" xfId="44" applyNumberFormat="1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/>
    </xf>
    <xf numFmtId="0" fontId="11" fillId="0" borderId="0" xfId="53" applyFont="1" applyBorder="1" applyAlignment="1" applyProtection="1">
      <alignment horizontal="center"/>
      <protection hidden="1"/>
    </xf>
    <xf numFmtId="0" fontId="19" fillId="0" borderId="0" xfId="53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hidden="1"/>
    </xf>
    <xf numFmtId="0" fontId="15" fillId="24" borderId="0" xfId="53" applyFont="1" applyFill="1" applyProtection="1">
      <alignment/>
      <protection hidden="1"/>
    </xf>
    <xf numFmtId="0" fontId="13" fillId="24" borderId="0" xfId="53" applyFont="1" applyFill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15" fillId="24" borderId="0" xfId="53" applyFill="1" applyProtection="1">
      <alignment/>
      <protection hidden="1"/>
    </xf>
    <xf numFmtId="0" fontId="3" fillId="24" borderId="0" xfId="53" applyFont="1" applyFill="1" applyAlignment="1" applyProtection="1">
      <alignment horizontal="center"/>
      <protection hidden="1"/>
    </xf>
    <xf numFmtId="188" fontId="3" fillId="24" borderId="0" xfId="53" applyNumberFormat="1" applyFont="1" applyFill="1" applyProtection="1">
      <alignment/>
      <protection hidden="1"/>
    </xf>
    <xf numFmtId="0" fontId="8" fillId="24" borderId="0" xfId="53" applyFont="1" applyFill="1" applyProtection="1">
      <alignment/>
      <protection hidden="1"/>
    </xf>
    <xf numFmtId="0" fontId="4" fillId="24" borderId="0" xfId="53" applyFont="1" applyFill="1" applyProtection="1">
      <alignment/>
      <protection hidden="1"/>
    </xf>
    <xf numFmtId="0" fontId="4" fillId="24" borderId="0" xfId="53" applyFont="1" applyFill="1" applyAlignment="1" applyProtection="1">
      <alignment horizontal="left"/>
      <protection hidden="1"/>
    </xf>
    <xf numFmtId="0" fontId="4" fillId="24" borderId="0" xfId="53" applyFont="1" applyFill="1" applyAlignment="1" applyProtection="1">
      <alignment horizontal="center"/>
      <protection hidden="1"/>
    </xf>
    <xf numFmtId="0" fontId="4" fillId="24" borderId="0" xfId="53" applyFont="1" applyFill="1" applyProtection="1">
      <alignment/>
      <protection hidden="1"/>
    </xf>
    <xf numFmtId="0" fontId="15" fillId="24" borderId="10" xfId="53" applyFill="1" applyBorder="1" applyAlignment="1" applyProtection="1">
      <alignment horizontal="center" vertical="center"/>
      <protection hidden="1"/>
    </xf>
    <xf numFmtId="0" fontId="15" fillId="24" borderId="19" xfId="53" applyFill="1" applyBorder="1" applyAlignment="1" applyProtection="1">
      <alignment horizontal="center" vertical="center"/>
      <protection hidden="1"/>
    </xf>
    <xf numFmtId="0" fontId="15" fillId="22" borderId="20" xfId="53" applyFill="1" applyBorder="1" applyAlignment="1" applyProtection="1">
      <alignment horizontal="center" vertical="center"/>
      <protection hidden="1"/>
    </xf>
    <xf numFmtId="0" fontId="15" fillId="22" borderId="19" xfId="53" applyFill="1" applyBorder="1" applyAlignment="1" applyProtection="1">
      <alignment horizontal="center" vertical="center"/>
      <protection hidden="1"/>
    </xf>
    <xf numFmtId="0" fontId="15" fillId="22" borderId="10" xfId="53" applyFont="1" applyFill="1" applyBorder="1" applyAlignment="1" applyProtection="1">
      <alignment horizontal="center" vertical="center" wrapText="1"/>
      <protection hidden="1"/>
    </xf>
    <xf numFmtId="0" fontId="15" fillId="24" borderId="21" xfId="53" applyFill="1" applyBorder="1" applyAlignment="1" applyProtection="1">
      <alignment horizontal="center" vertical="center"/>
      <protection hidden="1"/>
    </xf>
    <xf numFmtId="0" fontId="15" fillId="24" borderId="22" xfId="53" applyFill="1" applyBorder="1" applyAlignment="1" applyProtection="1">
      <alignment horizontal="center" vertical="center"/>
      <protection hidden="1"/>
    </xf>
    <xf numFmtId="0" fontId="15" fillId="4" borderId="13" xfId="53" applyFont="1" applyFill="1" applyBorder="1" applyAlignment="1" applyProtection="1">
      <alignment horizontal="center" vertical="center"/>
      <protection hidden="1"/>
    </xf>
    <xf numFmtId="0" fontId="15" fillId="22" borderId="23" xfId="53" applyFont="1" applyFill="1" applyBorder="1" applyAlignment="1" applyProtection="1">
      <alignment horizontal="center" vertical="center"/>
      <protection hidden="1"/>
    </xf>
    <xf numFmtId="0" fontId="15" fillId="22" borderId="20" xfId="53" applyFont="1" applyFill="1" applyBorder="1" applyAlignment="1" applyProtection="1">
      <alignment horizontal="center" vertical="center"/>
      <protection hidden="1"/>
    </xf>
    <xf numFmtId="0" fontId="15" fillId="22" borderId="24" xfId="53" applyFill="1" applyBorder="1" applyAlignment="1" applyProtection="1">
      <alignment horizontal="center" vertical="center"/>
      <protection hidden="1"/>
    </xf>
    <xf numFmtId="0" fontId="15" fillId="22" borderId="22" xfId="53" applyFill="1" applyBorder="1" applyAlignment="1" applyProtection="1">
      <alignment horizontal="center" vertical="center"/>
      <protection hidden="1"/>
    </xf>
    <xf numFmtId="0" fontId="15" fillId="22" borderId="21" xfId="53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/>
    </xf>
    <xf numFmtId="0" fontId="26" fillId="0" borderId="0" xfId="0" applyFont="1" applyAlignment="1">
      <alignment/>
    </xf>
    <xf numFmtId="193" fontId="13" fillId="0" borderId="10" xfId="53" applyNumberFormat="1" applyFont="1" applyBorder="1" applyAlignment="1" applyProtection="1">
      <alignment horizontal="center"/>
      <protection locked="0"/>
    </xf>
    <xf numFmtId="193" fontId="13" fillId="0" borderId="11" xfId="53" applyNumberFormat="1" applyFont="1" applyBorder="1" applyAlignment="1" applyProtection="1">
      <alignment horizontal="center"/>
      <protection locked="0"/>
    </xf>
    <xf numFmtId="195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0" borderId="0" xfId="53" applyFont="1" applyFill="1">
      <alignment/>
      <protection/>
    </xf>
    <xf numFmtId="0" fontId="15" fillId="0" borderId="0" xfId="53" applyFill="1">
      <alignment/>
      <protection/>
    </xf>
    <xf numFmtId="182" fontId="30" fillId="0" borderId="10" xfId="53" applyNumberFormat="1" applyFont="1" applyBorder="1" applyAlignment="1" applyProtection="1">
      <alignment horizontal="center"/>
      <protection locked="0"/>
    </xf>
    <xf numFmtId="182" fontId="30" fillId="0" borderId="11" xfId="53" applyNumberFormat="1" applyFont="1" applyBorder="1" applyAlignment="1" applyProtection="1">
      <alignment horizontal="center"/>
      <protection locked="0"/>
    </xf>
    <xf numFmtId="0" fontId="24" fillId="24" borderId="0" xfId="53" applyFont="1" applyFill="1" applyProtection="1">
      <alignment/>
      <protection hidden="1"/>
    </xf>
    <xf numFmtId="0" fontId="32" fillId="24" borderId="0" xfId="0" applyFont="1" applyFill="1" applyAlignment="1" applyProtection="1">
      <alignment/>
      <protection hidden="1"/>
    </xf>
    <xf numFmtId="0" fontId="33" fillId="24" borderId="0" xfId="0" applyFont="1" applyFill="1" applyBorder="1" applyAlignment="1" applyProtection="1">
      <alignment/>
      <protection hidden="1"/>
    </xf>
    <xf numFmtId="0" fontId="34" fillId="24" borderId="0" xfId="53" applyFont="1" applyFill="1" applyBorder="1" applyAlignment="1" applyProtection="1">
      <alignment/>
      <protection hidden="1"/>
    </xf>
    <xf numFmtId="0" fontId="15" fillId="4" borderId="17" xfId="53" applyFont="1" applyFill="1" applyBorder="1" applyAlignment="1" applyProtection="1">
      <alignment horizontal="center" vertical="center" wrapText="1"/>
      <protection hidden="1"/>
    </xf>
    <xf numFmtId="1" fontId="1" fillId="0" borderId="11" xfId="53" applyNumberFormat="1" applyFont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 hidden="1"/>
    </xf>
    <xf numFmtId="0" fontId="22" fillId="24" borderId="0" xfId="53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>
      <alignment horizontal="center"/>
    </xf>
    <xf numFmtId="196" fontId="22" fillId="8" borderId="13" xfId="0" applyNumberFormat="1" applyFont="1" applyFill="1" applyBorder="1" applyAlignment="1">
      <alignment horizontal="center" vertical="center" wrapText="1"/>
    </xf>
    <xf numFmtId="189" fontId="22" fillId="0" borderId="26" xfId="44" applyNumberFormat="1" applyFont="1" applyBorder="1" applyAlignment="1">
      <alignment/>
    </xf>
    <xf numFmtId="189" fontId="22" fillId="0" borderId="27" xfId="44" applyNumberFormat="1" applyFont="1" applyBorder="1" applyAlignment="1">
      <alignment/>
    </xf>
    <xf numFmtId="189" fontId="0" fillId="0" borderId="21" xfId="0" applyNumberFormat="1" applyBorder="1" applyAlignment="1">
      <alignment/>
    </xf>
    <xf numFmtId="0" fontId="36" fillId="0" borderId="0" xfId="0" applyFont="1" applyAlignment="1">
      <alignment/>
    </xf>
    <xf numFmtId="0" fontId="15" fillId="22" borderId="23" xfId="53" applyFill="1" applyBorder="1" applyAlignment="1" applyProtection="1">
      <alignment horizontal="center" vertical="center"/>
      <protection hidden="1"/>
    </xf>
    <xf numFmtId="0" fontId="15" fillId="22" borderId="20" xfId="53" applyFill="1" applyBorder="1" applyAlignment="1" applyProtection="1">
      <alignment horizontal="center" vertical="center"/>
      <protection hidden="1"/>
    </xf>
    <xf numFmtId="0" fontId="18" fillId="0" borderId="0" xfId="53" applyFont="1" applyFill="1" applyBorder="1" applyAlignment="1" applyProtection="1">
      <alignment horizontal="center"/>
      <protection hidden="1"/>
    </xf>
    <xf numFmtId="0" fontId="34" fillId="24" borderId="0" xfId="53" applyFont="1" applyFill="1" applyBorder="1" applyAlignment="1" applyProtection="1">
      <alignment horizontal="center"/>
      <protection hidden="1"/>
    </xf>
    <xf numFmtId="0" fontId="16" fillId="0" borderId="0" xfId="53" applyFont="1" applyBorder="1" applyAlignment="1" applyProtection="1">
      <alignment horizontal="center"/>
      <protection hidden="1"/>
    </xf>
    <xf numFmtId="0" fontId="17" fillId="0" borderId="0" xfId="53" applyFont="1" applyBorder="1" applyAlignment="1" applyProtection="1">
      <alignment horizontal="center"/>
      <protection hidden="1"/>
    </xf>
    <xf numFmtId="0" fontId="12" fillId="0" borderId="0" xfId="53" applyFont="1" applyBorder="1" applyAlignment="1" applyProtection="1">
      <alignment horizontal="center"/>
      <protection hidden="1"/>
    </xf>
    <xf numFmtId="0" fontId="7" fillId="22" borderId="0" xfId="53" applyFont="1" applyFill="1" applyBorder="1" applyAlignment="1" applyProtection="1">
      <alignment horizontal="center"/>
      <protection hidden="1"/>
    </xf>
    <xf numFmtId="0" fontId="31" fillId="24" borderId="0" xfId="53" applyFont="1" applyFill="1" applyBorder="1" applyAlignment="1" applyProtection="1">
      <alignment horizontal="center"/>
      <protection locked="0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5" fillId="24" borderId="0" xfId="53" applyFont="1" applyFill="1" applyBorder="1" applyAlignment="1" applyProtection="1">
      <alignment horizont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85725</xdr:colOff>
      <xdr:row>5</xdr:row>
      <xdr:rowOff>514350</xdr:rowOff>
    </xdr:to>
    <xdr:pic>
      <xdr:nvPicPr>
        <xdr:cNvPr id="1" name="Picture 54" descr="logo-PZT-firmowk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47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933450</xdr:colOff>
      <xdr:row>0</xdr:row>
      <xdr:rowOff>85725</xdr:rowOff>
    </xdr:from>
    <xdr:to>
      <xdr:col>12</xdr:col>
      <xdr:colOff>866775</xdr:colOff>
      <xdr:row>6</xdr:row>
      <xdr:rowOff>47625</xdr:rowOff>
    </xdr:to>
    <xdr:pic>
      <xdr:nvPicPr>
        <xdr:cNvPr id="2" name="Picture 58" descr="NUEVO-LOG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85725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771525</xdr:colOff>
      <xdr:row>5</xdr:row>
      <xdr:rowOff>514350</xdr:rowOff>
    </xdr:to>
    <xdr:pic>
      <xdr:nvPicPr>
        <xdr:cNvPr id="1" name="Picture 1" descr="logo-PZT-firmowk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47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19050</xdr:rowOff>
    </xdr:from>
    <xdr:to>
      <xdr:col>11</xdr:col>
      <xdr:colOff>238125</xdr:colOff>
      <xdr:row>5</xdr:row>
      <xdr:rowOff>628650</xdr:rowOff>
    </xdr:to>
    <xdr:pic>
      <xdr:nvPicPr>
        <xdr:cNvPr id="2" name="Picture 4" descr="NUEVO-LOG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90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zoomScalePageLayoutView="0" workbookViewId="0" topLeftCell="A1">
      <selection activeCell="D21" sqref="D21"/>
    </sheetView>
  </sheetViews>
  <sheetFormatPr defaultColWidth="11.00390625" defaultRowHeight="15"/>
  <cols>
    <col min="1" max="1" width="9.140625" style="0" customWidth="1"/>
    <col min="2" max="2" width="17.8515625" style="0" customWidth="1"/>
    <col min="3" max="3" width="16.28125" style="0" customWidth="1"/>
    <col min="4" max="4" width="21.421875" style="0" customWidth="1"/>
    <col min="5" max="5" width="16.00390625" style="0" customWidth="1"/>
    <col min="6" max="6" width="19.57421875" style="0" customWidth="1"/>
    <col min="7" max="7" width="16.8515625" style="0" customWidth="1"/>
    <col min="8" max="8" width="16.57421875" style="0" customWidth="1"/>
    <col min="9" max="9" width="15.7109375" style="0" customWidth="1"/>
    <col min="10" max="10" width="17.421875" style="0" customWidth="1"/>
    <col min="11" max="11" width="13.140625" style="0" customWidth="1"/>
    <col min="12" max="12" width="11.00390625" style="0" customWidth="1"/>
    <col min="13" max="13" width="13.7109375" style="0" customWidth="1"/>
    <col min="16" max="22" width="11.00390625" style="0" hidden="1" customWidth="1"/>
  </cols>
  <sheetData>
    <row r="1" spans="1:11" s="8" customFormat="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s="8" customFormat="1" ht="29.25" customHeight="1">
      <c r="A2" s="13"/>
      <c r="B2" s="117" t="s">
        <v>31</v>
      </c>
      <c r="C2" s="117"/>
      <c r="D2" s="117"/>
      <c r="E2" s="117"/>
      <c r="F2" s="117"/>
      <c r="G2" s="117"/>
      <c r="H2" s="117"/>
      <c r="I2" s="117"/>
      <c r="J2" s="117"/>
      <c r="K2" s="117"/>
      <c r="L2" s="9"/>
      <c r="M2" s="9"/>
      <c r="N2" s="9"/>
    </row>
    <row r="3" spans="1:14" s="8" customFormat="1" ht="22.5">
      <c r="A3" s="13"/>
      <c r="B3" s="14"/>
      <c r="C3" s="118" t="s">
        <v>72</v>
      </c>
      <c r="D3" s="119"/>
      <c r="E3" s="119"/>
      <c r="F3" s="119"/>
      <c r="G3" s="119"/>
      <c r="H3" s="119"/>
      <c r="I3" s="119"/>
      <c r="J3" s="119"/>
      <c r="K3" s="14"/>
      <c r="L3" s="9"/>
      <c r="M3" s="9"/>
      <c r="N3" s="9"/>
    </row>
    <row r="4" spans="1:14" s="8" customFormat="1" ht="22.5" customHeight="1">
      <c r="A4" s="13"/>
      <c r="B4" s="14"/>
      <c r="C4" s="118" t="s">
        <v>68</v>
      </c>
      <c r="D4" s="119"/>
      <c r="E4" s="119"/>
      <c r="F4" s="119"/>
      <c r="G4" s="119"/>
      <c r="H4" s="119"/>
      <c r="I4" s="119"/>
      <c r="J4" s="119"/>
      <c r="K4" s="14"/>
      <c r="L4" s="9"/>
      <c r="M4" s="9"/>
      <c r="N4" s="9"/>
    </row>
    <row r="5" spans="1:11" s="8" customFormat="1" ht="22.5">
      <c r="A5" s="13"/>
      <c r="B5" s="13"/>
      <c r="C5" s="13"/>
      <c r="D5" s="13"/>
      <c r="E5" s="13"/>
      <c r="F5" s="16" t="s">
        <v>45</v>
      </c>
      <c r="G5" s="13" t="s">
        <v>45</v>
      </c>
      <c r="H5" s="13"/>
      <c r="I5" s="13"/>
      <c r="J5" s="13"/>
      <c r="K5" s="13"/>
    </row>
    <row r="6" spans="1:14" s="8" customFormat="1" ht="51" customHeight="1">
      <c r="A6" s="13"/>
      <c r="B6" s="15"/>
      <c r="C6" s="13"/>
      <c r="J6" s="28"/>
      <c r="K6" s="15"/>
      <c r="L6" s="9"/>
      <c r="M6" s="9"/>
      <c r="N6" s="9"/>
    </row>
    <row r="7" spans="1:14" s="8" customFormat="1" ht="15">
      <c r="A7" s="13"/>
      <c r="B7" s="15"/>
      <c r="C7" s="15"/>
      <c r="D7" s="120" t="s">
        <v>71</v>
      </c>
      <c r="E7" s="120"/>
      <c r="F7" s="120"/>
      <c r="G7" s="120"/>
      <c r="H7" s="120"/>
      <c r="I7" s="120"/>
      <c r="J7" s="15"/>
      <c r="K7" s="15"/>
      <c r="L7" s="15"/>
      <c r="M7" s="9"/>
      <c r="N7" s="9"/>
    </row>
    <row r="8" spans="1:14" s="8" customFormat="1" ht="1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9"/>
      <c r="N8" s="9"/>
    </row>
    <row r="9" spans="1:14" s="8" customFormat="1" ht="15.75">
      <c r="A9" s="115" t="s">
        <v>29</v>
      </c>
      <c r="B9" s="115"/>
      <c r="C9" s="115"/>
      <c r="D9" s="121" t="s">
        <v>45</v>
      </c>
      <c r="E9" s="121"/>
      <c r="F9" s="99"/>
      <c r="G9" s="100"/>
      <c r="H9" s="24" t="s">
        <v>46</v>
      </c>
      <c r="I9" s="25"/>
      <c r="J9" s="101" t="s">
        <v>45</v>
      </c>
      <c r="K9" s="102"/>
      <c r="L9" s="102"/>
      <c r="M9" s="102"/>
      <c r="N9" s="9"/>
    </row>
    <row r="10" spans="1:14" s="8" customFormat="1" ht="8.25" customHeight="1">
      <c r="A10" s="19"/>
      <c r="B10" s="20"/>
      <c r="C10" s="20"/>
      <c r="D10" s="20"/>
      <c r="E10" s="20"/>
      <c r="F10" s="12"/>
      <c r="G10" s="12"/>
      <c r="H10" s="20"/>
      <c r="I10" s="20"/>
      <c r="J10" s="20"/>
      <c r="K10" s="20"/>
      <c r="L10" s="20"/>
      <c r="M10" s="34"/>
      <c r="N10" s="9"/>
    </row>
    <row r="11" spans="1:14" s="8" customFormat="1" ht="15.75">
      <c r="A11" s="115" t="s">
        <v>0</v>
      </c>
      <c r="B11" s="115"/>
      <c r="C11" s="116" t="s">
        <v>45</v>
      </c>
      <c r="D11" s="116"/>
      <c r="E11" s="116"/>
      <c r="F11" s="27"/>
      <c r="G11" s="10"/>
      <c r="H11" s="13"/>
      <c r="I11" s="23" t="s">
        <v>1</v>
      </c>
      <c r="J11" s="22" t="s">
        <v>45</v>
      </c>
      <c r="K11" s="22"/>
      <c r="L11" s="22"/>
      <c r="M11" s="22"/>
      <c r="N11" s="9"/>
    </row>
    <row r="12" spans="2:14" s="8" customFormat="1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8" customFormat="1" ht="15.75" customHeight="1" thickBot="1">
      <c r="A13" s="9"/>
      <c r="B13" s="9"/>
      <c r="C13" s="9"/>
      <c r="F13" s="9"/>
      <c r="G13" s="9"/>
      <c r="H13" s="9"/>
      <c r="I13" s="9"/>
      <c r="J13" s="9"/>
      <c r="L13" s="9"/>
      <c r="M13" s="30"/>
      <c r="N13" s="9"/>
    </row>
    <row r="14" spans="1:14" s="8" customFormat="1" ht="39.75" customHeight="1" thickBot="1">
      <c r="A14" s="9"/>
      <c r="B14" s="76" t="s">
        <v>3</v>
      </c>
      <c r="C14" s="77" t="s">
        <v>4</v>
      </c>
      <c r="D14" s="103" t="s">
        <v>48</v>
      </c>
      <c r="E14" s="113" t="s">
        <v>6</v>
      </c>
      <c r="F14" s="113"/>
      <c r="G14" s="113"/>
      <c r="H14" s="113"/>
      <c r="I14" s="113"/>
      <c r="J14" s="114"/>
      <c r="K14" s="76" t="s">
        <v>5</v>
      </c>
      <c r="L14" s="79" t="s">
        <v>2</v>
      </c>
      <c r="M14" s="80" t="s">
        <v>49</v>
      </c>
      <c r="N14" s="9"/>
    </row>
    <row r="15" spans="1:14" s="8" customFormat="1" ht="27.75" customHeight="1" thickBot="1">
      <c r="A15" s="9"/>
      <c r="B15" s="81" t="s">
        <v>7</v>
      </c>
      <c r="C15" s="82" t="s">
        <v>7</v>
      </c>
      <c r="D15" s="83" t="s">
        <v>32</v>
      </c>
      <c r="E15" s="84" t="s">
        <v>9</v>
      </c>
      <c r="F15" s="85" t="s">
        <v>8</v>
      </c>
      <c r="G15" s="86" t="s">
        <v>9</v>
      </c>
      <c r="H15" s="85" t="s">
        <v>8</v>
      </c>
      <c r="I15" s="86" t="s">
        <v>9</v>
      </c>
      <c r="J15" s="78" t="s">
        <v>8</v>
      </c>
      <c r="K15" s="81" t="s">
        <v>10</v>
      </c>
      <c r="L15" s="87" t="s">
        <v>11</v>
      </c>
      <c r="M15" s="88" t="s">
        <v>12</v>
      </c>
      <c r="N15" s="9"/>
    </row>
    <row r="16" spans="1:22" ht="16.5" thickBot="1">
      <c r="A16" s="6" t="s">
        <v>13</v>
      </c>
      <c r="B16" s="91"/>
      <c r="C16" s="91"/>
      <c r="D16" s="29"/>
      <c r="E16" s="97"/>
      <c r="F16" s="97"/>
      <c r="G16" s="97"/>
      <c r="H16" s="97"/>
      <c r="I16" s="97"/>
      <c r="J16" s="97"/>
      <c r="K16" s="31">
        <f>IF(B16=C16,0,VLOOKUP(D16,hotele,2))</f>
        <v>0</v>
      </c>
      <c r="L16" s="18">
        <f>C16-B16</f>
        <v>0</v>
      </c>
      <c r="M16" s="32">
        <f>IF(D16="",0,L16*K16)</f>
        <v>0</v>
      </c>
      <c r="N16" s="1"/>
      <c r="P16" t="s">
        <v>33</v>
      </c>
      <c r="R16" s="17">
        <v>55</v>
      </c>
      <c r="S16">
        <f>COUNTA(E16)</f>
        <v>0</v>
      </c>
      <c r="T16">
        <f>COUNTA(G16)</f>
        <v>0</v>
      </c>
      <c r="U16">
        <f>COUNTA(I16)</f>
        <v>0</v>
      </c>
      <c r="V16">
        <f>SUM(S16:U16)</f>
        <v>0</v>
      </c>
    </row>
    <row r="17" spans="1:22" ht="16.5" thickBot="1">
      <c r="A17" s="7" t="s">
        <v>14</v>
      </c>
      <c r="B17" s="91"/>
      <c r="C17" s="91"/>
      <c r="D17" s="4"/>
      <c r="E17" s="97"/>
      <c r="F17" s="97"/>
      <c r="G17" s="97"/>
      <c r="H17" s="97"/>
      <c r="I17" s="97"/>
      <c r="J17" s="97"/>
      <c r="K17" s="31">
        <f aca="true" t="shared" si="0" ref="K17:K30">IF(B17=C17,0,VLOOKUP(D17,hotele,2))</f>
        <v>0</v>
      </c>
      <c r="L17" s="18">
        <f aca="true" t="shared" si="1" ref="L17:L30">C17-B17</f>
        <v>0</v>
      </c>
      <c r="M17" s="32">
        <f aca="true" t="shared" si="2" ref="M17:M30">IF(D17="",0,L17*K17)</f>
        <v>0</v>
      </c>
      <c r="N17" s="1"/>
      <c r="P17" t="s">
        <v>34</v>
      </c>
      <c r="R17" s="17">
        <v>75</v>
      </c>
      <c r="S17">
        <f aca="true" t="shared" si="3" ref="S17:S30">COUNTA(E17)</f>
        <v>0</v>
      </c>
      <c r="T17">
        <f aca="true" t="shared" si="4" ref="T17:T30">COUNTA(G17)</f>
        <v>0</v>
      </c>
      <c r="U17">
        <f aca="true" t="shared" si="5" ref="U17:U30">COUNTA(I17)</f>
        <v>0</v>
      </c>
      <c r="V17">
        <f aca="true" t="shared" si="6" ref="V17:V30">SUM(S17:U17)</f>
        <v>0</v>
      </c>
    </row>
    <row r="18" spans="1:22" ht="16.5" thickBot="1">
      <c r="A18" s="7" t="s">
        <v>15</v>
      </c>
      <c r="B18" s="91"/>
      <c r="C18" s="91"/>
      <c r="D18" s="4"/>
      <c r="E18" s="97"/>
      <c r="F18" s="97"/>
      <c r="G18" s="97"/>
      <c r="H18" s="97"/>
      <c r="I18" s="97"/>
      <c r="J18" s="97"/>
      <c r="K18" s="31">
        <f t="shared" si="0"/>
        <v>0</v>
      </c>
      <c r="L18" s="18">
        <f t="shared" si="1"/>
        <v>0</v>
      </c>
      <c r="M18" s="32">
        <f t="shared" si="2"/>
        <v>0</v>
      </c>
      <c r="N18" s="1"/>
      <c r="P18" t="s">
        <v>35</v>
      </c>
      <c r="R18" s="17">
        <v>40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</row>
    <row r="19" spans="1:22" ht="16.5" thickBot="1">
      <c r="A19" s="6" t="s">
        <v>16</v>
      </c>
      <c r="B19" s="91"/>
      <c r="C19" s="91"/>
      <c r="D19" s="4"/>
      <c r="E19" s="97"/>
      <c r="F19" s="97"/>
      <c r="G19" s="97"/>
      <c r="H19" s="97"/>
      <c r="I19" s="97"/>
      <c r="J19" s="97"/>
      <c r="K19" s="31">
        <f t="shared" si="0"/>
        <v>0</v>
      </c>
      <c r="L19" s="18">
        <f t="shared" si="1"/>
        <v>0</v>
      </c>
      <c r="M19" s="32">
        <f t="shared" si="2"/>
        <v>0</v>
      </c>
      <c r="N19" s="1"/>
      <c r="P19" t="s">
        <v>36</v>
      </c>
      <c r="R19" s="17">
        <v>60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</row>
    <row r="20" spans="1:22" ht="16.5" thickBot="1">
      <c r="A20" s="7" t="s">
        <v>17</v>
      </c>
      <c r="B20" s="91"/>
      <c r="C20" s="91"/>
      <c r="D20" s="4"/>
      <c r="E20" s="97"/>
      <c r="F20" s="97"/>
      <c r="G20" s="97"/>
      <c r="H20" s="97"/>
      <c r="I20" s="97"/>
      <c r="J20" s="97"/>
      <c r="K20" s="31">
        <f t="shared" si="0"/>
        <v>0</v>
      </c>
      <c r="L20" s="18">
        <f t="shared" si="1"/>
        <v>0</v>
      </c>
      <c r="M20" s="32">
        <f t="shared" si="2"/>
        <v>0</v>
      </c>
      <c r="N20" s="1"/>
      <c r="P20" t="s">
        <v>37</v>
      </c>
      <c r="R20" s="17">
        <v>40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</row>
    <row r="21" spans="1:22" ht="16.5" thickBot="1">
      <c r="A21" s="7" t="s">
        <v>18</v>
      </c>
      <c r="B21" s="91"/>
      <c r="C21" s="91"/>
      <c r="D21" s="4"/>
      <c r="E21" s="97"/>
      <c r="F21" s="97"/>
      <c r="G21" s="97"/>
      <c r="H21" s="97"/>
      <c r="I21" s="97"/>
      <c r="J21" s="97"/>
      <c r="K21" s="31">
        <f t="shared" si="0"/>
        <v>0</v>
      </c>
      <c r="L21" s="18">
        <f t="shared" si="1"/>
        <v>0</v>
      </c>
      <c r="M21" s="32">
        <f t="shared" si="2"/>
        <v>0</v>
      </c>
      <c r="N21" s="1"/>
      <c r="P21" t="s">
        <v>38</v>
      </c>
      <c r="R21" s="17">
        <v>60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</row>
    <row r="22" spans="1:22" ht="16.5" thickBot="1">
      <c r="A22" s="7" t="s">
        <v>19</v>
      </c>
      <c r="B22" s="91"/>
      <c r="C22" s="91"/>
      <c r="D22" s="4"/>
      <c r="E22" s="97"/>
      <c r="F22" s="97"/>
      <c r="G22" s="97"/>
      <c r="H22" s="97"/>
      <c r="I22" s="97"/>
      <c r="J22" s="97"/>
      <c r="K22" s="31">
        <f t="shared" si="0"/>
        <v>0</v>
      </c>
      <c r="L22" s="18">
        <f t="shared" si="1"/>
        <v>0</v>
      </c>
      <c r="M22" s="32">
        <f t="shared" si="2"/>
        <v>0</v>
      </c>
      <c r="N22" s="1"/>
      <c r="P22" t="s">
        <v>39</v>
      </c>
      <c r="R22" s="17">
        <v>40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</row>
    <row r="23" spans="1:22" ht="16.5" thickBot="1">
      <c r="A23" s="7" t="s">
        <v>20</v>
      </c>
      <c r="B23" s="91"/>
      <c r="C23" s="91"/>
      <c r="D23" s="4"/>
      <c r="E23" s="97"/>
      <c r="F23" s="97"/>
      <c r="G23" s="97"/>
      <c r="H23" s="97"/>
      <c r="I23" s="97"/>
      <c r="J23" s="97"/>
      <c r="K23" s="31">
        <f t="shared" si="0"/>
        <v>0</v>
      </c>
      <c r="L23" s="18">
        <f t="shared" si="1"/>
        <v>0</v>
      </c>
      <c r="M23" s="32">
        <f t="shared" si="2"/>
        <v>0</v>
      </c>
      <c r="N23" s="1"/>
      <c r="P23" t="s">
        <v>40</v>
      </c>
      <c r="R23" s="17">
        <v>60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</row>
    <row r="24" spans="1:22" ht="16.5" thickBot="1">
      <c r="A24" s="7" t="s">
        <v>21</v>
      </c>
      <c r="B24" s="91"/>
      <c r="C24" s="91"/>
      <c r="D24" s="4"/>
      <c r="E24" s="97"/>
      <c r="F24" s="97"/>
      <c r="G24" s="97"/>
      <c r="H24" s="97"/>
      <c r="I24" s="97"/>
      <c r="J24" s="97"/>
      <c r="K24" s="31">
        <f t="shared" si="0"/>
        <v>0</v>
      </c>
      <c r="L24" s="18">
        <f t="shared" si="1"/>
        <v>0</v>
      </c>
      <c r="M24" s="32">
        <f t="shared" si="2"/>
        <v>0</v>
      </c>
      <c r="N24" s="1"/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</row>
    <row r="25" spans="1:22" ht="16.5" thickBot="1">
      <c r="A25" s="7" t="s">
        <v>22</v>
      </c>
      <c r="B25" s="91"/>
      <c r="C25" s="91"/>
      <c r="D25" s="4"/>
      <c r="E25" s="97"/>
      <c r="F25" s="97"/>
      <c r="G25" s="97"/>
      <c r="H25" s="97"/>
      <c r="I25" s="97"/>
      <c r="J25" s="97"/>
      <c r="K25" s="31">
        <f t="shared" si="0"/>
        <v>0</v>
      </c>
      <c r="L25" s="18">
        <f t="shared" si="1"/>
        <v>0</v>
      </c>
      <c r="M25" s="32">
        <f t="shared" si="2"/>
        <v>0</v>
      </c>
      <c r="N25" s="1"/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</row>
    <row r="26" spans="1:22" ht="16.5" thickBot="1">
      <c r="A26" s="7" t="s">
        <v>23</v>
      </c>
      <c r="B26" s="91"/>
      <c r="C26" s="91"/>
      <c r="D26" s="4"/>
      <c r="E26" s="97"/>
      <c r="F26" s="97"/>
      <c r="G26" s="97"/>
      <c r="H26" s="97"/>
      <c r="I26" s="97"/>
      <c r="J26" s="97"/>
      <c r="K26" s="31">
        <f t="shared" si="0"/>
        <v>0</v>
      </c>
      <c r="L26" s="18">
        <f t="shared" si="1"/>
        <v>0</v>
      </c>
      <c r="M26" s="32">
        <f t="shared" si="2"/>
        <v>0</v>
      </c>
      <c r="N26" s="1"/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</row>
    <row r="27" spans="1:22" ht="16.5" thickBot="1">
      <c r="A27" s="7" t="s">
        <v>24</v>
      </c>
      <c r="B27" s="91"/>
      <c r="C27" s="91"/>
      <c r="D27" s="4"/>
      <c r="E27" s="97"/>
      <c r="F27" s="97"/>
      <c r="G27" s="97"/>
      <c r="H27" s="97"/>
      <c r="I27" s="97"/>
      <c r="J27" s="97"/>
      <c r="K27" s="31">
        <f t="shared" si="0"/>
        <v>0</v>
      </c>
      <c r="L27" s="18">
        <f t="shared" si="1"/>
        <v>0</v>
      </c>
      <c r="M27" s="32">
        <f t="shared" si="2"/>
        <v>0</v>
      </c>
      <c r="N27" s="1"/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</row>
    <row r="28" spans="1:22" ht="16.5" thickBot="1">
      <c r="A28" s="6" t="s">
        <v>25</v>
      </c>
      <c r="B28" s="91"/>
      <c r="C28" s="91"/>
      <c r="D28" s="4"/>
      <c r="E28" s="97"/>
      <c r="F28" s="97"/>
      <c r="G28" s="97"/>
      <c r="H28" s="97"/>
      <c r="I28" s="97"/>
      <c r="J28" s="97"/>
      <c r="K28" s="31">
        <f t="shared" si="0"/>
        <v>0</v>
      </c>
      <c r="L28" s="18">
        <f t="shared" si="1"/>
        <v>0</v>
      </c>
      <c r="M28" s="32">
        <f t="shared" si="2"/>
        <v>0</v>
      </c>
      <c r="N28" s="1"/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</row>
    <row r="29" spans="1:22" ht="16.5" thickBot="1">
      <c r="A29" s="7" t="s">
        <v>26</v>
      </c>
      <c r="B29" s="91"/>
      <c r="C29" s="91"/>
      <c r="D29" s="4"/>
      <c r="E29" s="97"/>
      <c r="F29" s="97"/>
      <c r="G29" s="97"/>
      <c r="H29" s="97"/>
      <c r="I29" s="97"/>
      <c r="J29" s="97"/>
      <c r="K29" s="31">
        <f t="shared" si="0"/>
        <v>0</v>
      </c>
      <c r="L29" s="18">
        <f t="shared" si="1"/>
        <v>0</v>
      </c>
      <c r="M29" s="32">
        <f t="shared" si="2"/>
        <v>0</v>
      </c>
      <c r="N29" s="1"/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</row>
    <row r="30" spans="1:22" ht="16.5" thickBot="1">
      <c r="A30" s="7" t="s">
        <v>27</v>
      </c>
      <c r="B30" s="92"/>
      <c r="C30" s="92"/>
      <c r="D30" s="5"/>
      <c r="E30" s="98"/>
      <c r="F30" s="98"/>
      <c r="G30" s="98"/>
      <c r="H30" s="98"/>
      <c r="I30" s="98"/>
      <c r="J30" s="98"/>
      <c r="K30" s="31">
        <f t="shared" si="0"/>
        <v>0</v>
      </c>
      <c r="L30" s="104">
        <f t="shared" si="1"/>
        <v>0</v>
      </c>
      <c r="M30" s="31">
        <f t="shared" si="2"/>
        <v>0</v>
      </c>
      <c r="N30" s="1"/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3"/>
      <c r="N31" s="1"/>
    </row>
    <row r="32" spans="1:14" s="8" customFormat="1" ht="18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8"/>
      <c r="L32" s="69" t="s">
        <v>28</v>
      </c>
      <c r="M32" s="70">
        <f>SUM(M16:M30)</f>
        <v>0</v>
      </c>
      <c r="N32" s="9"/>
    </row>
    <row r="33" spans="1:14" s="10" customFormat="1" ht="18">
      <c r="A33" s="71" t="s">
        <v>30</v>
      </c>
      <c r="B33" s="72"/>
      <c r="C33" s="73" t="s">
        <v>73</v>
      </c>
      <c r="D33" s="74"/>
      <c r="E33" s="74"/>
      <c r="F33" s="74"/>
      <c r="G33" s="74"/>
      <c r="H33" s="74"/>
      <c r="I33" s="74"/>
      <c r="J33" s="75"/>
      <c r="K33" s="75"/>
      <c r="L33" s="68"/>
      <c r="M33" s="68"/>
      <c r="N33" s="11"/>
    </row>
    <row r="34" s="8" customFormat="1" ht="15">
      <c r="N34" s="9"/>
    </row>
    <row r="35" spans="4:8" s="8" customFormat="1" ht="15">
      <c r="D35" s="10"/>
      <c r="E35" s="10"/>
      <c r="F35" s="10"/>
      <c r="G35" s="10"/>
      <c r="H35" s="10"/>
    </row>
    <row r="36" spans="4:8" ht="15">
      <c r="D36" s="94"/>
      <c r="E36" s="94"/>
      <c r="F36" s="94"/>
      <c r="G36" s="94"/>
      <c r="H36" s="94"/>
    </row>
    <row r="37" spans="4:8" ht="15">
      <c r="D37" s="94"/>
      <c r="E37" s="94"/>
      <c r="F37" s="94"/>
      <c r="G37" s="94"/>
      <c r="H37" s="94"/>
    </row>
    <row r="38" spans="4:8" ht="15">
      <c r="D38" s="94"/>
      <c r="E38" s="94"/>
      <c r="F38" s="94"/>
      <c r="G38" s="94"/>
      <c r="H38" s="94"/>
    </row>
    <row r="39" spans="1:14" ht="18">
      <c r="A39" s="1"/>
      <c r="B39" s="2"/>
      <c r="C39" s="1"/>
      <c r="D39" s="95"/>
      <c r="E39" s="96"/>
      <c r="F39" s="96"/>
      <c r="G39" s="96"/>
      <c r="H39" s="96"/>
      <c r="I39" s="1"/>
      <c r="J39" s="1"/>
      <c r="K39" s="1"/>
      <c r="L39" s="1"/>
      <c r="M39" s="1"/>
      <c r="N39" s="1"/>
    </row>
    <row r="40" spans="1:14" ht="18">
      <c r="A40" s="1"/>
      <c r="B40" s="2"/>
      <c r="C40" s="1"/>
      <c r="D40" s="95"/>
      <c r="E40" s="96"/>
      <c r="F40" s="96"/>
      <c r="G40" s="96"/>
      <c r="H40" s="96"/>
      <c r="I40" s="1"/>
      <c r="J40" s="1"/>
      <c r="K40" s="1"/>
      <c r="L40" s="1"/>
      <c r="M40" s="1"/>
      <c r="N40" s="1"/>
    </row>
    <row r="41" spans="1:14" ht="18">
      <c r="A41" s="1"/>
      <c r="B41" s="3"/>
      <c r="C41" s="1"/>
      <c r="D41" s="95"/>
      <c r="E41" s="96"/>
      <c r="F41" s="96"/>
      <c r="G41" s="96"/>
      <c r="H41" s="95"/>
      <c r="I41" s="1"/>
      <c r="J41" s="1"/>
      <c r="K41" s="1"/>
      <c r="L41" s="1"/>
      <c r="M41" s="1"/>
      <c r="N41" s="1"/>
    </row>
    <row r="42" spans="4:8" ht="15">
      <c r="D42" s="95"/>
      <c r="E42" s="94"/>
      <c r="F42" s="96"/>
      <c r="G42" s="94"/>
      <c r="H42" s="94"/>
    </row>
  </sheetData>
  <sheetProtection password="8921" sheet="1"/>
  <protectedRanges>
    <protectedRange sqref="E16:J30" name="Zakres2"/>
    <protectedRange sqref="A7:M13" name="Zakres1"/>
  </protectedRanges>
  <mergeCells count="9">
    <mergeCell ref="E14:J14"/>
    <mergeCell ref="A11:B11"/>
    <mergeCell ref="C11:E11"/>
    <mergeCell ref="B2:K2"/>
    <mergeCell ref="C3:J3"/>
    <mergeCell ref="A9:C9"/>
    <mergeCell ref="C4:J4"/>
    <mergeCell ref="D7:I7"/>
    <mergeCell ref="D9:E9"/>
  </mergeCells>
  <conditionalFormatting sqref="K16:K30">
    <cfRule type="expression" priority="3" dxfId="0" stopIfTrue="1">
      <formula>$D16=0</formula>
    </cfRule>
  </conditionalFormatting>
  <conditionalFormatting sqref="L16:L30">
    <cfRule type="expression" priority="2" dxfId="0" stopIfTrue="1">
      <formula>$D16=""</formula>
    </cfRule>
  </conditionalFormatting>
  <conditionalFormatting sqref="M16:M30">
    <cfRule type="expression" priority="1" dxfId="0" stopIfTrue="1">
      <formula>$D16=0</formula>
    </cfRule>
  </conditionalFormatting>
  <dataValidations count="2">
    <dataValidation type="list" allowBlank="1" showInputMessage="1" showErrorMessage="1" sqref="D16:D30">
      <formula1>nazwa</formula1>
    </dataValidation>
    <dataValidation type="list" allowBlank="1" showInputMessage="1" showErrorMessage="1" sqref="B16:C30">
      <formula1>przyjazd</formula1>
    </dataValidation>
  </dataValidations>
  <printOptions/>
  <pageMargins left="1.14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I13"/>
  <sheetViews>
    <sheetView zoomScalePageLayoutView="0" workbookViewId="0" topLeftCell="A1">
      <selection activeCell="E11" sqref="E11"/>
    </sheetView>
  </sheetViews>
  <sheetFormatPr defaultColWidth="11.00390625" defaultRowHeight="15"/>
  <cols>
    <col min="2" max="2" width="13.421875" style="0" customWidth="1"/>
    <col min="4" max="4" width="18.57421875" style="0" customWidth="1"/>
  </cols>
  <sheetData>
    <row r="6" spans="2:9" ht="15">
      <c r="B6" s="90" t="s">
        <v>63</v>
      </c>
      <c r="D6" s="90" t="s">
        <v>64</v>
      </c>
      <c r="G6" t="s">
        <v>65</v>
      </c>
      <c r="H6" t="s">
        <v>66</v>
      </c>
      <c r="I6" t="s">
        <v>67</v>
      </c>
    </row>
    <row r="7" spans="2:9" ht="15">
      <c r="B7" s="89">
        <v>42515</v>
      </c>
      <c r="D7" s="36" t="s">
        <v>44</v>
      </c>
      <c r="E7" s="38">
        <v>220</v>
      </c>
      <c r="G7" s="93">
        <v>0</v>
      </c>
      <c r="H7" s="93">
        <v>75</v>
      </c>
      <c r="I7" s="93">
        <v>0</v>
      </c>
    </row>
    <row r="8" spans="2:9" ht="15">
      <c r="B8" s="89">
        <v>42516</v>
      </c>
      <c r="D8" s="35" t="s">
        <v>42</v>
      </c>
      <c r="E8" s="37">
        <v>350</v>
      </c>
      <c r="G8" s="93">
        <v>40</v>
      </c>
      <c r="H8" s="93">
        <v>120</v>
      </c>
      <c r="I8" s="93">
        <v>50</v>
      </c>
    </row>
    <row r="9" spans="2:8" ht="15">
      <c r="B9" s="89">
        <v>42517</v>
      </c>
      <c r="D9" s="35" t="s">
        <v>41</v>
      </c>
      <c r="E9" s="37">
        <v>280</v>
      </c>
      <c r="H9" s="93">
        <v>150</v>
      </c>
    </row>
    <row r="10" spans="2:5" ht="15">
      <c r="B10" s="89">
        <v>42518</v>
      </c>
      <c r="D10" s="36" t="s">
        <v>43</v>
      </c>
      <c r="E10" s="38">
        <v>170</v>
      </c>
    </row>
    <row r="11" spans="2:5" ht="15">
      <c r="B11" s="89">
        <v>42519</v>
      </c>
      <c r="D11" s="36" t="s">
        <v>74</v>
      </c>
      <c r="E11" s="38">
        <v>230</v>
      </c>
    </row>
    <row r="12" spans="2:5" ht="15">
      <c r="B12" s="89">
        <v>42520</v>
      </c>
      <c r="D12" s="36" t="s">
        <v>47</v>
      </c>
      <c r="E12" s="38">
        <v>200</v>
      </c>
    </row>
    <row r="13" ht="15">
      <c r="B13" s="89">
        <v>42521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5" zoomScaleNormal="75" zoomScalePageLayoutView="0" workbookViewId="0" topLeftCell="A1">
      <selection activeCell="H39" sqref="H39"/>
    </sheetView>
  </sheetViews>
  <sheetFormatPr defaultColWidth="11.00390625" defaultRowHeight="15"/>
  <cols>
    <col min="1" max="1" width="5.421875" style="0" customWidth="1"/>
    <col min="2" max="2" width="11.28125" style="52" customWidth="1"/>
    <col min="3" max="3" width="20.00390625" style="0" customWidth="1"/>
    <col min="4" max="4" width="19.57421875" style="0" customWidth="1"/>
    <col min="5" max="5" width="15.28125" style="0" customWidth="1"/>
    <col min="6" max="6" width="19.57421875" style="52" customWidth="1"/>
    <col min="7" max="7" width="18.8515625" style="52" customWidth="1"/>
    <col min="8" max="8" width="20.00390625" style="52" customWidth="1"/>
    <col min="9" max="9" width="18.7109375" style="0" customWidth="1"/>
    <col min="11" max="11" width="13.7109375" style="0" customWidth="1"/>
    <col min="14" max="20" width="11.00390625" style="0" customWidth="1"/>
  </cols>
  <sheetData>
    <row r="1" spans="1:9" s="8" customFormat="1" ht="15">
      <c r="A1" s="13"/>
      <c r="B1" s="45"/>
      <c r="C1" s="13"/>
      <c r="D1" s="13"/>
      <c r="E1" s="13"/>
      <c r="F1" s="45"/>
      <c r="G1" s="45"/>
      <c r="H1" s="45"/>
      <c r="I1" s="13"/>
    </row>
    <row r="2" spans="1:12" s="8" customFormat="1" ht="29.25" customHeight="1">
      <c r="A2" s="13"/>
      <c r="B2" s="117" t="s">
        <v>50</v>
      </c>
      <c r="C2" s="117"/>
      <c r="D2" s="117"/>
      <c r="E2" s="117"/>
      <c r="F2" s="117"/>
      <c r="G2" s="117"/>
      <c r="H2" s="117"/>
      <c r="I2" s="117"/>
      <c r="J2" s="9"/>
      <c r="K2" s="9"/>
      <c r="L2" s="9"/>
    </row>
    <row r="3" spans="1:12" s="8" customFormat="1" ht="22.5">
      <c r="A3" s="13"/>
      <c r="B3" s="61"/>
      <c r="C3" s="118" t="s">
        <v>72</v>
      </c>
      <c r="D3" s="119"/>
      <c r="E3" s="119"/>
      <c r="F3" s="119"/>
      <c r="G3" s="119"/>
      <c r="H3" s="119"/>
      <c r="I3" s="14"/>
      <c r="J3" s="9"/>
      <c r="K3" s="9"/>
      <c r="L3" s="9"/>
    </row>
    <row r="4" spans="1:12" s="8" customFormat="1" ht="22.5" customHeight="1">
      <c r="A4" s="13"/>
      <c r="B4" s="61"/>
      <c r="C4" s="118" t="s">
        <v>68</v>
      </c>
      <c r="D4" s="119"/>
      <c r="E4" s="119"/>
      <c r="F4" s="119"/>
      <c r="G4" s="119"/>
      <c r="H4" s="119"/>
      <c r="I4" s="14"/>
      <c r="J4" s="9"/>
      <c r="K4" s="9"/>
      <c r="L4" s="9"/>
    </row>
    <row r="5" spans="1:9" s="8" customFormat="1" ht="22.5">
      <c r="A5" s="13"/>
      <c r="B5" s="45"/>
      <c r="C5" s="13"/>
      <c r="D5" s="13"/>
      <c r="E5" s="13"/>
      <c r="F5" s="64" t="s">
        <v>45</v>
      </c>
      <c r="G5" s="45" t="s">
        <v>45</v>
      </c>
      <c r="H5" s="45"/>
      <c r="I5" s="13"/>
    </row>
    <row r="6" spans="1:12" s="8" customFormat="1" ht="57.75" customHeight="1">
      <c r="A6" s="13"/>
      <c r="B6" s="47"/>
      <c r="C6" s="13"/>
      <c r="F6" s="46"/>
      <c r="G6" s="46"/>
      <c r="H6" s="46"/>
      <c r="I6" s="15"/>
      <c r="J6" s="9"/>
      <c r="K6" s="9"/>
      <c r="L6" s="9"/>
    </row>
    <row r="7" spans="1:12" s="8" customFormat="1" ht="30.75" customHeight="1">
      <c r="A7" s="13"/>
      <c r="B7" s="47"/>
      <c r="C7" s="15"/>
      <c r="D7" s="120" t="s">
        <v>60</v>
      </c>
      <c r="E7" s="120"/>
      <c r="F7" s="120"/>
      <c r="G7" s="120"/>
      <c r="H7" s="120"/>
      <c r="I7" s="15"/>
      <c r="J7" s="15"/>
      <c r="K7" s="9"/>
      <c r="L7" s="9"/>
    </row>
    <row r="8" spans="1:12" s="8" customFormat="1" ht="15">
      <c r="A8" s="13"/>
      <c r="B8" s="47"/>
      <c r="C8" s="15"/>
      <c r="D8" s="15"/>
      <c r="E8" s="15"/>
      <c r="F8" s="47"/>
      <c r="G8" s="47"/>
      <c r="H8" s="47"/>
      <c r="I8" s="15"/>
      <c r="J8" s="15"/>
      <c r="K8" s="9"/>
      <c r="L8" s="9"/>
    </row>
    <row r="9" spans="1:12" s="8" customFormat="1" ht="31.5" customHeight="1">
      <c r="A9" s="115" t="s">
        <v>29</v>
      </c>
      <c r="B9" s="115"/>
      <c r="C9" s="115"/>
      <c r="D9" s="129"/>
      <c r="E9" s="129"/>
      <c r="F9" s="105"/>
      <c r="G9" s="48" t="s">
        <v>58</v>
      </c>
      <c r="H9" s="112"/>
      <c r="I9" s="21"/>
      <c r="L9" s="9"/>
    </row>
    <row r="10" spans="1:12" s="8" customFormat="1" ht="8.25" customHeight="1">
      <c r="A10" s="19"/>
      <c r="B10" s="62"/>
      <c r="C10" s="20"/>
      <c r="D10" s="20"/>
      <c r="E10" s="20"/>
      <c r="F10" s="49"/>
      <c r="G10" s="49"/>
      <c r="H10" s="62"/>
      <c r="I10" s="20"/>
      <c r="J10" s="20"/>
      <c r="K10" s="34"/>
      <c r="L10" s="9"/>
    </row>
    <row r="11" spans="1:12" s="8" customFormat="1" ht="15.75">
      <c r="A11" s="23" t="s">
        <v>59</v>
      </c>
      <c r="B11" s="26"/>
      <c r="C11" s="26"/>
      <c r="D11" s="21"/>
      <c r="E11" s="21"/>
      <c r="F11" s="50" t="s">
        <v>57</v>
      </c>
      <c r="G11" s="106"/>
      <c r="H11" s="106"/>
      <c r="I11" s="21"/>
      <c r="L11" s="9"/>
    </row>
    <row r="12" spans="2:12" s="8" customFormat="1" ht="15">
      <c r="B12" s="51"/>
      <c r="C12" s="9"/>
      <c r="D12" s="9"/>
      <c r="E12" s="9"/>
      <c r="F12" s="51"/>
      <c r="G12" s="51"/>
      <c r="H12" s="51"/>
      <c r="I12" s="9"/>
      <c r="J12" s="9"/>
      <c r="K12" s="9"/>
      <c r="L12" s="9"/>
    </row>
    <row r="13" ht="15.75" thickBot="1"/>
    <row r="14" spans="2:9" ht="15">
      <c r="B14" s="126" t="s">
        <v>61</v>
      </c>
      <c r="C14" s="124" t="s">
        <v>54</v>
      </c>
      <c r="D14" s="124" t="s">
        <v>8</v>
      </c>
      <c r="E14" s="124" t="s">
        <v>55</v>
      </c>
      <c r="F14" s="60" t="s">
        <v>51</v>
      </c>
      <c r="G14" s="128" t="s">
        <v>52</v>
      </c>
      <c r="H14" s="128"/>
      <c r="I14" s="122" t="s">
        <v>53</v>
      </c>
    </row>
    <row r="15" spans="2:9" ht="47.25" customHeight="1">
      <c r="B15" s="127"/>
      <c r="C15" s="125"/>
      <c r="D15" s="125"/>
      <c r="E15" s="125"/>
      <c r="F15" s="57" t="s">
        <v>56</v>
      </c>
      <c r="G15" s="57" t="s">
        <v>70</v>
      </c>
      <c r="H15" s="108" t="s">
        <v>69</v>
      </c>
      <c r="I15" s="123"/>
    </row>
    <row r="16" spans="2:12" ht="15">
      <c r="B16" s="63">
        <v>1</v>
      </c>
      <c r="C16" s="58"/>
      <c r="D16" s="58"/>
      <c r="E16" s="58"/>
      <c r="F16" s="59"/>
      <c r="G16" s="59"/>
      <c r="H16" s="59"/>
      <c r="I16" s="109">
        <f>F16+G16+H16</f>
        <v>0</v>
      </c>
      <c r="K16" s="1"/>
      <c r="L16" s="1"/>
    </row>
    <row r="17" spans="2:12" ht="15">
      <c r="B17" s="44">
        <v>2</v>
      </c>
      <c r="C17" s="39"/>
      <c r="D17" s="39"/>
      <c r="E17" s="39"/>
      <c r="F17" s="40"/>
      <c r="G17" s="40"/>
      <c r="H17" s="40"/>
      <c r="I17" s="109">
        <f aca="true" t="shared" si="0" ref="I17:I33">F17+G17+H17</f>
        <v>0</v>
      </c>
      <c r="K17" s="1"/>
      <c r="L17" s="1"/>
    </row>
    <row r="18" spans="2:12" ht="15">
      <c r="B18" s="44">
        <v>3</v>
      </c>
      <c r="C18" s="39"/>
      <c r="D18" s="39"/>
      <c r="E18" s="39"/>
      <c r="F18" s="40"/>
      <c r="G18" s="40"/>
      <c r="H18" s="40"/>
      <c r="I18" s="109">
        <f t="shared" si="0"/>
        <v>0</v>
      </c>
      <c r="K18" s="1"/>
      <c r="L18" s="1"/>
    </row>
    <row r="19" spans="2:9" ht="15">
      <c r="B19" s="63">
        <v>4</v>
      </c>
      <c r="C19" s="39"/>
      <c r="D19" s="39"/>
      <c r="E19" s="39"/>
      <c r="F19" s="40"/>
      <c r="G19" s="40"/>
      <c r="H19" s="40"/>
      <c r="I19" s="109">
        <f t="shared" si="0"/>
        <v>0</v>
      </c>
    </row>
    <row r="20" spans="2:9" ht="15">
      <c r="B20" s="44">
        <v>5</v>
      </c>
      <c r="C20" s="39"/>
      <c r="D20" s="39"/>
      <c r="E20" s="39"/>
      <c r="F20" s="40"/>
      <c r="G20" s="40"/>
      <c r="H20" s="40"/>
      <c r="I20" s="109">
        <f t="shared" si="0"/>
        <v>0</v>
      </c>
    </row>
    <row r="21" spans="2:9" ht="15">
      <c r="B21" s="44">
        <v>6</v>
      </c>
      <c r="C21" s="39"/>
      <c r="D21" s="39"/>
      <c r="E21" s="39"/>
      <c r="F21" s="40"/>
      <c r="G21" s="40"/>
      <c r="H21" s="40"/>
      <c r="I21" s="109">
        <f t="shared" si="0"/>
        <v>0</v>
      </c>
    </row>
    <row r="22" spans="2:9" ht="15">
      <c r="B22" s="63">
        <v>7</v>
      </c>
      <c r="C22" s="39"/>
      <c r="D22" s="39"/>
      <c r="E22" s="39"/>
      <c r="F22" s="40"/>
      <c r="G22" s="40"/>
      <c r="H22" s="40"/>
      <c r="I22" s="109">
        <f t="shared" si="0"/>
        <v>0</v>
      </c>
    </row>
    <row r="23" spans="2:9" ht="15">
      <c r="B23" s="44">
        <v>8</v>
      </c>
      <c r="C23" s="39"/>
      <c r="D23" s="39"/>
      <c r="E23" s="39"/>
      <c r="F23" s="40"/>
      <c r="G23" s="40"/>
      <c r="H23" s="40"/>
      <c r="I23" s="109">
        <f t="shared" si="0"/>
        <v>0</v>
      </c>
    </row>
    <row r="24" spans="2:9" ht="15">
      <c r="B24" s="44">
        <v>9</v>
      </c>
      <c r="C24" s="39"/>
      <c r="D24" s="39"/>
      <c r="E24" s="39"/>
      <c r="F24" s="40"/>
      <c r="G24" s="40"/>
      <c r="H24" s="40"/>
      <c r="I24" s="109">
        <f t="shared" si="0"/>
        <v>0</v>
      </c>
    </row>
    <row r="25" spans="2:9" ht="15">
      <c r="B25" s="63">
        <v>10</v>
      </c>
      <c r="C25" s="39"/>
      <c r="D25" s="39"/>
      <c r="E25" s="39"/>
      <c r="F25" s="40"/>
      <c r="G25" s="40"/>
      <c r="H25" s="40"/>
      <c r="I25" s="109">
        <f t="shared" si="0"/>
        <v>0</v>
      </c>
    </row>
    <row r="26" spans="2:9" ht="15">
      <c r="B26" s="44">
        <v>11</v>
      </c>
      <c r="C26" s="39"/>
      <c r="D26" s="39"/>
      <c r="E26" s="39"/>
      <c r="F26" s="53"/>
      <c r="G26" s="53"/>
      <c r="H26" s="55"/>
      <c r="I26" s="109">
        <f t="shared" si="0"/>
        <v>0</v>
      </c>
    </row>
    <row r="27" spans="2:9" ht="15">
      <c r="B27" s="44">
        <v>12</v>
      </c>
      <c r="C27" s="39"/>
      <c r="D27" s="39"/>
      <c r="E27" s="39"/>
      <c r="F27" s="53"/>
      <c r="G27" s="53"/>
      <c r="H27" s="53"/>
      <c r="I27" s="109">
        <f t="shared" si="0"/>
        <v>0</v>
      </c>
    </row>
    <row r="28" spans="2:9" ht="15">
      <c r="B28" s="63">
        <v>13</v>
      </c>
      <c r="C28" s="39"/>
      <c r="D28" s="39"/>
      <c r="E28" s="39"/>
      <c r="F28" s="53"/>
      <c r="G28" s="53"/>
      <c r="H28" s="53"/>
      <c r="I28" s="109">
        <f t="shared" si="0"/>
        <v>0</v>
      </c>
    </row>
    <row r="29" spans="2:9" ht="15">
      <c r="B29" s="44">
        <v>14</v>
      </c>
      <c r="C29" s="39"/>
      <c r="D29" s="39"/>
      <c r="E29" s="39"/>
      <c r="F29" s="53"/>
      <c r="G29" s="53"/>
      <c r="H29" s="53"/>
      <c r="I29" s="109">
        <f t="shared" si="0"/>
        <v>0</v>
      </c>
    </row>
    <row r="30" spans="2:9" ht="15">
      <c r="B30" s="44">
        <v>15</v>
      </c>
      <c r="C30" s="41"/>
      <c r="D30" s="41"/>
      <c r="E30" s="41"/>
      <c r="F30" s="54"/>
      <c r="G30" s="54"/>
      <c r="H30" s="54"/>
      <c r="I30" s="109">
        <f t="shared" si="0"/>
        <v>0</v>
      </c>
    </row>
    <row r="31" spans="2:9" ht="15">
      <c r="B31" s="63">
        <v>16</v>
      </c>
      <c r="C31" s="42"/>
      <c r="D31" s="42"/>
      <c r="E31" s="42"/>
      <c r="F31" s="55"/>
      <c r="G31" s="55"/>
      <c r="H31" s="55"/>
      <c r="I31" s="109">
        <f t="shared" si="0"/>
        <v>0</v>
      </c>
    </row>
    <row r="32" spans="2:9" ht="15">
      <c r="B32" s="44">
        <v>17</v>
      </c>
      <c r="C32" s="42"/>
      <c r="D32" s="42"/>
      <c r="E32" s="42"/>
      <c r="F32" s="55"/>
      <c r="G32" s="55"/>
      <c r="H32" s="55"/>
      <c r="I32" s="109">
        <f t="shared" si="0"/>
        <v>0</v>
      </c>
    </row>
    <row r="33" spans="2:9" ht="15.75" thickBot="1">
      <c r="B33" s="107">
        <v>18</v>
      </c>
      <c r="C33" s="43"/>
      <c r="D33" s="43"/>
      <c r="E33" s="43"/>
      <c r="F33" s="56"/>
      <c r="G33" s="56"/>
      <c r="H33" s="56"/>
      <c r="I33" s="110">
        <f t="shared" si="0"/>
        <v>0</v>
      </c>
    </row>
    <row r="34" spans="8:9" ht="15.75" thickBot="1">
      <c r="H34" s="52" t="s">
        <v>62</v>
      </c>
      <c r="I34" s="111">
        <f>SUM(I16:I33)</f>
        <v>0</v>
      </c>
    </row>
  </sheetData>
  <sheetProtection/>
  <protectedRanges>
    <protectedRange sqref="A7:I11" name="Zakres2"/>
    <protectedRange sqref="C16:H33" name="Zakres1"/>
  </protectedRanges>
  <mergeCells count="12">
    <mergeCell ref="B2:I2"/>
    <mergeCell ref="C3:H3"/>
    <mergeCell ref="A9:C9"/>
    <mergeCell ref="C4:H4"/>
    <mergeCell ref="D7:H7"/>
    <mergeCell ref="D9:E9"/>
    <mergeCell ref="I14:I15"/>
    <mergeCell ref="D14:D15"/>
    <mergeCell ref="C14:C15"/>
    <mergeCell ref="B14:B15"/>
    <mergeCell ref="G14:H14"/>
    <mergeCell ref="E14:E15"/>
  </mergeCells>
  <conditionalFormatting sqref="I16:I33">
    <cfRule type="cellIs" priority="1" dxfId="0" operator="equal" stopIfTrue="1">
      <formula>0</formula>
    </cfRule>
  </conditionalFormatting>
  <dataValidations count="3">
    <dataValidation type="list" allowBlank="1" showInputMessage="1" showErrorMessage="1" sqref="F16:F33">
      <formula1>obiad</formula1>
    </dataValidation>
    <dataValidation type="list" allowBlank="1" showInputMessage="1" showErrorMessage="1" sqref="G16:G33">
      <formula1>rejestracja</formula1>
    </dataValidation>
    <dataValidation type="list" allowBlank="1" showInputMessage="1" showErrorMessage="1" sqref="H16:H33">
      <formula1>ostatnie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 Ferrer</dc:creator>
  <cp:keywords/>
  <dc:description/>
  <cp:lastModifiedBy>Małgorzata Rogaczewska</cp:lastModifiedBy>
  <cp:lastPrinted>2013-07-17T09:12:45Z</cp:lastPrinted>
  <dcterms:created xsi:type="dcterms:W3CDTF">2009-05-26T21:21:47Z</dcterms:created>
  <dcterms:modified xsi:type="dcterms:W3CDTF">2016-02-01T10:05:18Z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1015672163</vt:i4>
  </property>
  <property fmtid="{D5CDD505-2E9C-101B-9397-08002B2CF9AE}" pid="3" name="_EmailSubject">
    <vt:lpwstr>IIC Benidorm Application &amp; Hotel Booking info</vt:lpwstr>
  </property>
  <property fmtid="{D5CDD505-2E9C-101B-9397-08002B2CF9AE}" pid="4" name="_AuthorEmail">
    <vt:lpwstr>michael.clune@hs.utc.com</vt:lpwstr>
  </property>
  <property fmtid="{D5CDD505-2E9C-101B-9397-08002B2CF9AE}" pid="5" name="_AuthorEmailDisplayName">
    <vt:lpwstr>Clune, Michael            Export License Required - US HS</vt:lpwstr>
  </property>
  <property fmtid="{D5CDD505-2E9C-101B-9397-08002B2CF9AE}" pid="6" name="_ReviewingToolsShownOnce">
    <vt:lpwstr/>
  </property>
</Properties>
</file>